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hinkwaternso-my.sharepoint.com/personal/darren_ferber_thinkwater_com_au/Documents/"/>
    </mc:Choice>
  </mc:AlternateContent>
  <xr:revisionPtr revIDLastSave="127" documentId="8_{F0BF733B-30EF-4891-BAD5-712204AAEB34}" xr6:coauthVersionLast="47" xr6:coauthVersionMax="47" xr10:uidLastSave="{6BD19B20-DF2E-423A-AD78-95880E892A30}"/>
  <bookViews>
    <workbookView xWindow="-57720" yWindow="-120" windowWidth="29040" windowHeight="15840" xr2:uid="{E0D16BCE-6B3D-46A0-AC56-B19DA57E493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7" i="1" l="1"/>
  <c r="B10" i="1"/>
  <c r="B13" i="1"/>
  <c r="B14" i="1" s="1"/>
  <c r="B15" i="1" s="1"/>
  <c r="B18" i="1" l="1"/>
  <c r="B19" i="1" s="1"/>
</calcChain>
</file>

<file path=xl/sharedStrings.xml><?xml version="1.0" encoding="utf-8"?>
<sst xmlns="http://schemas.openxmlformats.org/spreadsheetml/2006/main" count="17" uniqueCount="16">
  <si>
    <t>Block Flow (m3/hr) =</t>
  </si>
  <si>
    <t>Row Spacing (m) =</t>
  </si>
  <si>
    <t>Post Spacing (m) =</t>
  </si>
  <si>
    <t>Dripper Flow Rate (lph) =</t>
  </si>
  <si>
    <t>Dripper Spacing (m) =</t>
  </si>
  <si>
    <t>Existing Drip System block detail inputs</t>
  </si>
  <si>
    <t>Calculations</t>
  </si>
  <si>
    <t>Area Based on emitters (m2) =</t>
  </si>
  <si>
    <t># Ocloc emitters at post spacing =</t>
  </si>
  <si>
    <t>Flow per Ocloc emitter (lph) =</t>
  </si>
  <si>
    <t>Ocloc System Flow rate (m3/hr) =</t>
  </si>
  <si>
    <t>Variance to drip system (%) =</t>
  </si>
  <si>
    <t>Specific Discharge Rate (lph/m) =</t>
  </si>
  <si>
    <t># Drip Emitters based on block flow =</t>
  </si>
  <si>
    <t>Ocloc emitter flows</t>
  </si>
  <si>
    <t>Ocloc Working Calculator Estimation 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</si>
</sst>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6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2" fillId="0" borderId="2" xfId="0" applyFont="1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1" fontId="0" fillId="0" borderId="1" xfId="0" applyNumberFormat="1" applyBorder="1"/>
    <xf numFmtId="0" fontId="2" fillId="0" borderId="6" xfId="0" applyFont="1" applyBorder="1"/>
    <xf numFmtId="0" fontId="0" fillId="0" borderId="7" xfId="0" applyBorder="1"/>
    <xf numFmtId="0" fontId="0" fillId="0" borderId="1" xfId="0" applyFill="1" applyBorder="1"/>
    <xf numFmtId="166" fontId="0" fillId="0" borderId="1" xfId="0" applyNumberFormat="1" applyBorder="1"/>
    <xf numFmtId="9" fontId="0" fillId="0" borderId="1" xfId="1" applyFont="1" applyBorder="1"/>
    <xf numFmtId="0" fontId="0" fillId="2" borderId="1" xfId="0" applyFill="1" applyBorder="1"/>
    <xf numFmtId="0" fontId="3" fillId="0" borderId="0" xfId="0" applyFont="1"/>
    <xf numFmtId="2" fontId="0" fillId="0" borderId="1" xfId="0" applyNumberFormat="1" applyFill="1" applyBorder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4F7F14-F573-4B9C-85FA-E9DB6FBBAFEC}">
  <dimension ref="A1:H19"/>
  <sheetViews>
    <sheetView tabSelected="1" workbookViewId="0">
      <selection activeCell="B10" sqref="B10"/>
    </sheetView>
  </sheetViews>
  <sheetFormatPr defaultRowHeight="14.4" x14ac:dyDescent="0.3"/>
  <cols>
    <col min="1" max="1" width="34.44140625" customWidth="1"/>
    <col min="2" max="2" width="12.21875" customWidth="1"/>
    <col min="8" max="8" width="0" hidden="1" customWidth="1"/>
  </cols>
  <sheetData>
    <row r="1" spans="1:8" ht="15.6" x14ac:dyDescent="0.3">
      <c r="A1" s="13" t="s">
        <v>15</v>
      </c>
    </row>
    <row r="2" spans="1:8" x14ac:dyDescent="0.3">
      <c r="H2" t="s">
        <v>14</v>
      </c>
    </row>
    <row r="3" spans="1:8" x14ac:dyDescent="0.3">
      <c r="A3" s="2" t="s">
        <v>5</v>
      </c>
      <c r="B3" s="3"/>
      <c r="H3">
        <v>4</v>
      </c>
    </row>
    <row r="4" spans="1:8" x14ac:dyDescent="0.3">
      <c r="A4" s="4"/>
      <c r="B4" s="5"/>
      <c r="H4">
        <v>8</v>
      </c>
    </row>
    <row r="5" spans="1:8" x14ac:dyDescent="0.3">
      <c r="A5" s="1" t="s">
        <v>0</v>
      </c>
      <c r="B5" s="12">
        <v>50</v>
      </c>
      <c r="H5">
        <v>12</v>
      </c>
    </row>
    <row r="6" spans="1:8" x14ac:dyDescent="0.3">
      <c r="A6" s="1" t="s">
        <v>1</v>
      </c>
      <c r="B6" s="12">
        <v>3</v>
      </c>
      <c r="H6">
        <v>25</v>
      </c>
    </row>
    <row r="7" spans="1:8" x14ac:dyDescent="0.3">
      <c r="A7" s="1" t="s">
        <v>2</v>
      </c>
      <c r="B7" s="12">
        <v>6</v>
      </c>
    </row>
    <row r="8" spans="1:8" x14ac:dyDescent="0.3">
      <c r="A8" s="1" t="s">
        <v>3</v>
      </c>
      <c r="B8" s="12">
        <v>1.6</v>
      </c>
    </row>
    <row r="9" spans="1:8" x14ac:dyDescent="0.3">
      <c r="A9" s="1" t="s">
        <v>4</v>
      </c>
      <c r="B9" s="12">
        <v>0.75</v>
      </c>
    </row>
    <row r="10" spans="1:8" x14ac:dyDescent="0.3">
      <c r="A10" s="9" t="s">
        <v>12</v>
      </c>
      <c r="B10" s="14">
        <f>B8/B9</f>
        <v>2.1333333333333333</v>
      </c>
    </row>
    <row r="12" spans="1:8" x14ac:dyDescent="0.3">
      <c r="A12" s="7" t="s">
        <v>6</v>
      </c>
      <c r="B12" s="8"/>
    </row>
    <row r="13" spans="1:8" x14ac:dyDescent="0.3">
      <c r="A13" s="1" t="s">
        <v>13</v>
      </c>
      <c r="B13" s="6">
        <f>(B5*1000)/B8</f>
        <v>31250</v>
      </c>
    </row>
    <row r="14" spans="1:8" x14ac:dyDescent="0.3">
      <c r="A14" s="1" t="s">
        <v>7</v>
      </c>
      <c r="B14" s="6">
        <f>B13*B9*B6</f>
        <v>70312.5</v>
      </c>
    </row>
    <row r="15" spans="1:8" x14ac:dyDescent="0.3">
      <c r="A15" s="1" t="s">
        <v>8</v>
      </c>
      <c r="B15" s="6">
        <f>B14/(B7*B6)</f>
        <v>3906.25</v>
      </c>
    </row>
    <row r="16" spans="1:8" x14ac:dyDescent="0.3">
      <c r="A16" s="9" t="s">
        <v>9</v>
      </c>
      <c r="B16" s="12">
        <v>12</v>
      </c>
    </row>
    <row r="17" spans="1:2" x14ac:dyDescent="0.3">
      <c r="A17" s="9" t="s">
        <v>12</v>
      </c>
      <c r="B17" s="14">
        <f>B16/B7</f>
        <v>2</v>
      </c>
    </row>
    <row r="18" spans="1:2" x14ac:dyDescent="0.3">
      <c r="A18" s="1" t="s">
        <v>10</v>
      </c>
      <c r="B18" s="10">
        <f>(B15*B16)/1000</f>
        <v>46.875</v>
      </c>
    </row>
    <row r="19" spans="1:2" x14ac:dyDescent="0.3">
      <c r="A19" s="9" t="s">
        <v>11</v>
      </c>
      <c r="B19" s="11">
        <f>(B18/B5)-1</f>
        <v>-6.25E-2</v>
      </c>
    </row>
  </sheetData>
  <dataValidations count="1">
    <dataValidation type="list" allowBlank="1" showInputMessage="1" showErrorMessage="1" sqref="B16" xr:uid="{606D9FB7-82DF-44C5-9EAF-6F150AB11B5B}">
      <formula1>$H$3:$H$6</formula1>
    </dataValidation>
  </dataValidations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45DEAC8929422409DB55E6FF7213D04" ma:contentTypeVersion="10" ma:contentTypeDescription="Create a new document." ma:contentTypeScope="" ma:versionID="5ecdac760e7f2c289bdbba3748e75c48">
  <xsd:schema xmlns:xsd="http://www.w3.org/2001/XMLSchema" xmlns:xs="http://www.w3.org/2001/XMLSchema" xmlns:p="http://schemas.microsoft.com/office/2006/metadata/properties" xmlns:ns3="ba9aeb80-a42f-4d55-948b-56b8323abfa8" xmlns:ns4="d94c8afc-2d53-46b4-bbc5-c014257d6d86" targetNamespace="http://schemas.microsoft.com/office/2006/metadata/properties" ma:root="true" ma:fieldsID="34fc93884cafb96be918ee2b7ac068c7" ns3:_="" ns4:_="">
    <xsd:import namespace="ba9aeb80-a42f-4d55-948b-56b8323abfa8"/>
    <xsd:import namespace="d94c8afc-2d53-46b4-bbc5-c014257d6d8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9aeb80-a42f-4d55-948b-56b8323abf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4c8afc-2d53-46b4-bbc5-c014257d6d8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CAD296B-35DD-4FEF-A17D-FDD4432C7C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a9aeb80-a42f-4d55-948b-56b8323abfa8"/>
    <ds:schemaRef ds:uri="d94c8afc-2d53-46b4-bbc5-c014257d6d8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8DA9652-C8DC-467C-BE2A-0148DF278B8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0B12319-AD35-4F28-B01E-BCFAD8EBEA07}">
  <ds:schemaRefs>
    <ds:schemaRef ds:uri="http://purl.org/dc/terms/"/>
    <ds:schemaRef ds:uri="d94c8afc-2d53-46b4-bbc5-c014257d6d86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ba9aeb80-a42f-4d55-948b-56b8323abfa8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Darren Ferber</dc:creator>
  <cp:lastModifiedBy>Darren Ferber</cp:lastModifiedBy>
  <dcterms:created xsi:type="dcterms:W3CDTF">2022-03-08T00:05:50Z</dcterms:created>
  <dcterms:modified xsi:type="dcterms:W3CDTF">2022-03-08T01:21:49Z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0x010100E45DEAC8929422409DB55E6FF7213D04</vt:lpwstr>
  </property>
</Properties>
</file>